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440" windowHeight="8250"/>
  </bookViews>
  <sheets>
    <sheet name="List1" sheetId="1" r:id="rId1"/>
    <sheet name="List2" sheetId="2" r:id="rId2"/>
    <sheet name="List3" sheetId="3" r:id="rId3"/>
  </sheets>
  <calcPr calcId="145621" iterateCount="1"/>
</workbook>
</file>

<file path=xl/calcChain.xml><?xml version="1.0" encoding="utf-8"?>
<calcChain xmlns="http://schemas.openxmlformats.org/spreadsheetml/2006/main">
  <c r="H73" i="1" l="1"/>
  <c r="G73" i="1"/>
  <c r="H62" i="1"/>
  <c r="G62" i="1"/>
  <c r="H56" i="1"/>
  <c r="G56" i="1"/>
  <c r="H42" i="1"/>
  <c r="G42" i="1"/>
  <c r="H38" i="1"/>
  <c r="G38" i="1"/>
  <c r="H28" i="1"/>
  <c r="G28" i="1"/>
  <c r="H17" i="1"/>
  <c r="G17" i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40" i="1"/>
  <c r="H40" i="1" s="1"/>
  <c r="G41" i="1"/>
  <c r="H41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8" i="1"/>
  <c r="H58" i="1" s="1"/>
  <c r="G59" i="1"/>
  <c r="H59" i="1" s="1"/>
  <c r="G60" i="1"/>
  <c r="H60" i="1" s="1"/>
  <c r="G61" i="1"/>
  <c r="H61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H9" i="1"/>
  <c r="G9" i="1"/>
  <c r="B65" i="1"/>
  <c r="B66" i="1" s="1"/>
  <c r="B67" i="1" s="1"/>
  <c r="B68" i="1" s="1"/>
  <c r="B69" i="1" s="1"/>
  <c r="B70" i="1" s="1"/>
  <c r="B71" i="1" s="1"/>
  <c r="B72" i="1" s="1"/>
  <c r="A65" i="1"/>
  <c r="A66" i="1" s="1"/>
  <c r="A67" i="1" s="1"/>
  <c r="A68" i="1" s="1"/>
  <c r="A69" i="1" s="1"/>
  <c r="A70" i="1" s="1"/>
  <c r="A71" i="1" s="1"/>
  <c r="A72" i="1" s="1"/>
  <c r="B59" i="1"/>
  <c r="B60" i="1" s="1"/>
  <c r="B61" i="1" s="1"/>
  <c r="A59" i="1"/>
  <c r="A60" i="1" s="1"/>
  <c r="A61" i="1" s="1"/>
  <c r="B45" i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A45" i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B10" i="1"/>
  <c r="B11" i="1" s="1"/>
  <c r="B12" i="1" s="1"/>
  <c r="B13" i="1" s="1"/>
  <c r="B14" i="1" s="1"/>
  <c r="B15" i="1" s="1"/>
  <c r="B16" i="1" s="1"/>
  <c r="A10" i="1"/>
  <c r="A11" i="1" s="1"/>
  <c r="A12" i="1" s="1"/>
  <c r="A13" i="1" s="1"/>
  <c r="A14" i="1" s="1"/>
  <c r="A15" i="1" s="1"/>
  <c r="A16" i="1" s="1"/>
  <c r="B41" i="1"/>
  <c r="A41" i="1"/>
  <c r="B20" i="1"/>
  <c r="B21" i="1" s="1"/>
  <c r="B22" i="1" s="1"/>
  <c r="B23" i="1" s="1"/>
  <c r="B24" i="1" s="1"/>
  <c r="B25" i="1" s="1"/>
  <c r="B26" i="1" s="1"/>
  <c r="B27" i="1" s="1"/>
  <c r="B30" i="1" s="1"/>
  <c r="B31" i="1" s="1"/>
  <c r="B32" i="1" s="1"/>
  <c r="B33" i="1" s="1"/>
  <c r="B34" i="1" s="1"/>
  <c r="B35" i="1" s="1"/>
  <c r="B36" i="1" s="1"/>
  <c r="B37" i="1" s="1"/>
  <c r="A20" i="1"/>
  <c r="A21" i="1" s="1"/>
  <c r="A22" i="1" s="1"/>
  <c r="A23" i="1" s="1"/>
  <c r="A24" i="1" s="1"/>
  <c r="A25" i="1" s="1"/>
  <c r="A26" i="1" s="1"/>
  <c r="A27" i="1" s="1"/>
  <c r="A30" i="1" s="1"/>
  <c r="A31" i="1" s="1"/>
  <c r="A32" i="1" s="1"/>
  <c r="A33" i="1" s="1"/>
  <c r="A34" i="1" s="1"/>
  <c r="A35" i="1" s="1"/>
  <c r="A36" i="1" s="1"/>
  <c r="A37" i="1" s="1"/>
</calcChain>
</file>

<file path=xl/sharedStrings.xml><?xml version="1.0" encoding="utf-8"?>
<sst xmlns="http://schemas.openxmlformats.org/spreadsheetml/2006/main" count="154" uniqueCount="79">
  <si>
    <t>Výkaz výměr</t>
  </si>
  <si>
    <t>Stavba :</t>
  </si>
  <si>
    <t>Laboratoř chemie</t>
  </si>
  <si>
    <t>Objekt :</t>
  </si>
  <si>
    <t>Gymnázium Mozartova 449 Pardubice</t>
  </si>
  <si>
    <t>P.č.</t>
  </si>
  <si>
    <t>Číslo položky</t>
  </si>
  <si>
    <t>Název položky</t>
  </si>
  <si>
    <t>MJ</t>
  </si>
  <si>
    <t>množství</t>
  </si>
  <si>
    <t>cena / MJ</t>
  </si>
  <si>
    <t>celkem bez dph(Kč)</t>
  </si>
  <si>
    <t>celkem s dph (Kč)</t>
  </si>
  <si>
    <t>Díl:</t>
  </si>
  <si>
    <t>B01</t>
  </si>
  <si>
    <t>ks</t>
  </si>
  <si>
    <t>Celkem za</t>
  </si>
  <si>
    <t>B02</t>
  </si>
  <si>
    <t>B03</t>
  </si>
  <si>
    <t>B05</t>
  </si>
  <si>
    <t>B08</t>
  </si>
  <si>
    <t>Mycí pracoviště</t>
  </si>
  <si>
    <t>B08 Mycí pracoviště</t>
  </si>
  <si>
    <t>B16</t>
  </si>
  <si>
    <t>Pomůcky do laboratoře</t>
  </si>
  <si>
    <t>Destilační souprava-chladič přímy ze 2 NZ 300ml, baňka destilační 2xNZ, 500ml, baňka s kulatým dnem se zábrusem 100ml, koleno v úhlu 75 stupňů NZ jádo/jádro, koleno v úhlu 135 stupňů NZ plášť/jádro, teploměr s NZ ( s normalizovaným zábrusem) rozsah měření 0-150 stupňů, dělení 0,5 stupňů, délka 80mm</t>
  </si>
  <si>
    <t>Extrakce - Nástavec extrační podle Soxhleta (Objem 200ml, Chladič kuličkový k Soxhletovu extraktoru, Objem 200ml, počet kuliček )</t>
  </si>
  <si>
    <t>Titrace - Byreta automatická, třída B (hnědá graduace, teflonový výpustný ventil, bez Schellbachova pruhu, bez zásobní lahve a balónku, objem 50ml, dělení 0,1Lahev zásobní k  automatické byretě, 2 l, zábrus NZ 29/32. hnědá, Duran, I.hydrolytická třída, balonek pryžový k byretě)</t>
  </si>
  <si>
    <t>indikační lahev - indikátorová lahev bílá s pipetkou 250ml, d.70x v.161mm</t>
  </si>
  <si>
    <t>váhy do chemie - váživost 200g,  citlivost 0,01, váha napájená ze dvou baterií 2x1,5V (AA) nebo s možností síťového napájení, čísla na LCD displeji mají výšku 15mm</t>
  </si>
  <si>
    <t>rozhraní s integrovanými čidly - integrované měřící rozhraní umožňující připojení minimálně 2 digitálních senzorů, teplotního senzoru a senzoru napětí zároveň, včetně výstupu a zobrazení měřených dat v PC, USB připojení k PC, napájení přímo z PC</t>
  </si>
  <si>
    <t>B16 Pomůcky do laboratoře</t>
  </si>
  <si>
    <r>
      <rPr>
        <b/>
        <sz val="8"/>
        <color theme="1"/>
        <rFont val="Arial"/>
        <family val="2"/>
        <charset val="238"/>
      </rPr>
      <t>Nábytkové vybavení - Jednostranný pracovní stůl na spodních skříňkách s prac.deskou z dlažby</t>
    </r>
    <r>
      <rPr>
        <sz val="8"/>
        <color theme="1"/>
        <rFont val="Arial"/>
        <family val="2"/>
        <charset val="238"/>
      </rPr>
      <t>, rozměr: 4800x750x900 mm</t>
    </r>
  </si>
  <si>
    <t>police Lamino , rozměr: 1800x200x18 mm ( umístěné na zdi )</t>
  </si>
  <si>
    <t>Jednostranný laboratorní stůl na spodních skříňkách (dvířko-zásuvka ) 
Pracovní deska: Pracovní deska z dlažby bez zvýšeného okraje
Barevné provedení:  pracovní deska –chemicky odolná dlažba tl.9mm – béžová, šedá (lepena flexibilním lepidlem, použití chem. odolné spárovačky, dlažba lepena na pevný DTD podklad min.20mm),  materiál LDT – světlý buk</t>
  </si>
  <si>
    <t>kameninová výlevka, rozměr: 395x395x200 mm</t>
  </si>
  <si>
    <t>vpusť kameninová, rozměr: 105x105x135 mm</t>
  </si>
  <si>
    <t>vodovodní armatura stolní, studená voda</t>
  </si>
  <si>
    <t>plynová armatura stolní se 2 pojistnými ventily</t>
  </si>
  <si>
    <t>jednostranný sloupek se 2 zásuvkami 230V/16A, IP44</t>
  </si>
  <si>
    <t xml:space="preserve">plynový kahan ZP ( výkon 1300 W, tlak 1,5-2,3 kPa, příkon 0,13 Nm3/h, včetně
přípojné hadice +2 ks spony)
</t>
  </si>
  <si>
    <t>Nábytkové vybavení - Jednostranný pracovní stůl na spodních skříňkách s prac.deskou z dlažby, rozměr: 3300x750x900 mm</t>
  </si>
  <si>
    <t xml:space="preserve">Jednostranný laboratorní stůl na spodních skříňkách (dvířko-zásuvka) 
Pracovní deska: Pracovní deska z dlažby bez zvýšeného okraje
Barevné provedení:  pracovní deska –chemicky odolná dlažba tl.9mm – béžová, šedá (lepena flexibilním lepidlem, použití chem. odolné spárovačky, dlažba lepena na pevný DTD podklad min.20mm),  materiál LDT – světlý buk
</t>
  </si>
  <si>
    <t>police Lamino , rozměr: 1500x200x18 mm (umístěné na zdi )</t>
  </si>
  <si>
    <t>plynová armatura stolní se 1 pojistným ventilem</t>
  </si>
  <si>
    <t>B01 Nábytkové vybavení - Jednostranný pracovní stůl na spodních skříňkách s prac.deskou z dlažby, rozměr: 4800x750x900 mm</t>
  </si>
  <si>
    <t>B02 Nábytkové vybavení - Jednostranný pracovní stůl na spodních skříňkách s prac.deskou z dlažby, rozměr: 3300x750x900 mm</t>
  </si>
  <si>
    <t>Nábytkové vybavení –   Oboustranný pracovní stůl na spodních skříňkách s prac.deskou z dlažby , rozměr: 4200x1500x900</t>
  </si>
  <si>
    <t>B03 Nábytkové vybavení –   Oboustranný pracovní stůl na spodních skříňkách s prac.deskou z dlažby , rozměr: 4200x1500x900</t>
  </si>
  <si>
    <t>Oboustranný laboratorní stůl na spodních skříňkách (dvířko-zásuvka)
Pracovní deska:Pracovní deska z dlažby bez zvýšeného okraje
Barevné provedení:  pracovní deska –chemicky odolná dlažba tl.9mm – béžová, šedá (lepena flexibilním lepidlem, použití chem. odolné spárovačky, dlažba lepena na pevný DTD podklad min.20mm),  materiál LDT – světlý buk
Výbava :</t>
  </si>
  <si>
    <t>plynová armatura stolní se 4 pojistnými ventily</t>
  </si>
  <si>
    <t>oboustranný sloupek se 2 zásuvkami 230V/16A, IP44</t>
  </si>
  <si>
    <t>B04</t>
  </si>
  <si>
    <t>Skříně  - sestava vysokých skříní s nástavci</t>
  </si>
  <si>
    <t>B04 Skříně  - sestava vysokých skříní s nástavci</t>
  </si>
  <si>
    <t>skříň vysoká dělená - plné/ skleněné dveře - se zámky,rozměr: 600x400x2500 mm Barevné provedení : materiál LDT – světlý buk</t>
  </si>
  <si>
    <t>skříň na chemikálie - Kovová univerzální skříň na uskladnění chemikálií , rozměr: 950x500x1950</t>
  </si>
  <si>
    <t>Laboratorní digestoř š.900 mm ze jedné boční strany prosklená, se spodní skříňkou</t>
  </si>
  <si>
    <t>B05 Laboratorní digestoř š.900 mm ze jedné boční strany prosklená, se spodní skříňkou</t>
  </si>
  <si>
    <t>armatura studená voda</t>
  </si>
  <si>
    <t>armatura zemní plyn</t>
  </si>
  <si>
    <t>zásuvka 230V/16A s ochranným krytem</t>
  </si>
  <si>
    <t>vypínač osvětlení</t>
  </si>
  <si>
    <t>ventilátor - výkon 430m3/h, průměr 125</t>
  </si>
  <si>
    <t>vypínač ventilátoru</t>
  </si>
  <si>
    <t xml:space="preserve">jistič 10A </t>
  </si>
  <si>
    <t>jistič 16A</t>
  </si>
  <si>
    <t>osvětlení vnitřního prostoru</t>
  </si>
  <si>
    <t xml:space="preserve">Laboratorní digestoř š.900 mm ze jedné boční strany prosklená, se spodní skříňkou
Pracovní deska :pracovní deska keramická dlažba, výška pracovní plochy : 900 mm
Dopojení na VZT a odvodu kondenzátu do VZT , potrubní radiální ventilátor ( propojovací
potrubí 1,5 m, zpětná klapka..)
Barevné provedení: kovová kostra jekl 2x4cm – barva modrá; pracovní deska –chemicky odolná dlažba tl.9mm – béžová, šedá (lepena flexibilním lepidlem, použití chem. odolné spárovačky, dlažba lepena na pevný DTD podklad min.20mm),  materiál LDT – světlý buk
</t>
  </si>
  <si>
    <t>40</t>
  </si>
  <si>
    <t>nerezový dřez</t>
  </si>
  <si>
    <t>dřezová směšovací armatura ( studená-teplá voda)</t>
  </si>
  <si>
    <t>tlakový elektrický ohřívač vody pod odběrné místo, zásobník 15 litru</t>
  </si>
  <si>
    <t xml:space="preserve">Mycí stůl na spodních skříňkách s prac.deskou Postforming, 1200x600x900 mm
Barevné provedení: pracovní deska – výběr min. z 10 dezénů – upřednostnění dezénu kopírující kámen, dlažbu, zrnitost, písek,  materiál LDT – světlý buk, těsnící lišta pracovní desky
</t>
  </si>
  <si>
    <t>pH metr 5+, kompletní sada v kufříku</t>
  </si>
  <si>
    <t>Chromatografie -  desky pro tenkovrstvou chromatografii, ALUGRAM SIL G, rozměr 20x20cm, bal. 25ks</t>
  </si>
  <si>
    <t>vývěva - vodní skleněná</t>
  </si>
  <si>
    <t>dvojitá nástavbová police Lamino (modrá kovová konstrukce) , rozměr: 1800x280x700 (na pracovní desce)</t>
  </si>
  <si>
    <t>Příloha č. 3 -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</si>
</sst>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10"/>
      <name val="Arial CE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0" fontId="6" fillId="11" borderId="0" applyNumberFormat="0" applyBorder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0"/>
    <xf numFmtId="0" fontId="1" fillId="4" borderId="6" applyNumberFormat="0" applyFont="0" applyAlignment="0" applyProtection="0"/>
    <xf numFmtId="0" fontId="14" fillId="0" borderId="7" applyNumberFormat="0" applyFill="0" applyAlignment="0" applyProtection="0"/>
    <xf numFmtId="0" fontId="15" fillId="6" borderId="0" applyNumberFormat="0" applyBorder="0" applyAlignment="0" applyProtection="0"/>
    <xf numFmtId="0" fontId="14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3" borderId="8" applyNumberFormat="0" applyAlignment="0" applyProtection="0"/>
    <xf numFmtId="0" fontId="18" fillId="13" borderId="9" applyNumberFormat="0" applyAlignment="0" applyProtection="0"/>
    <xf numFmtId="0" fontId="19" fillId="0" borderId="0" applyNumberFormat="0" applyFill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</cellStyleXfs>
  <cellXfs count="53">
    <xf numFmtId="0" fontId="0" fillId="0" borderId="0" xfId="0"/>
    <xf numFmtId="0" fontId="26" fillId="0" borderId="0" xfId="29" applyFont="1" applyAlignment="1">
      <alignment horizontal="center" vertical="center" wrapText="1"/>
    </xf>
    <xf numFmtId="0" fontId="13" fillId="0" borderId="11" xfId="29" applyFill="1" applyBorder="1" applyAlignment="1">
      <alignment horizontal="center" vertical="center" wrapText="1" shrinkToFit="1"/>
    </xf>
    <xf numFmtId="0" fontId="21" fillId="0" borderId="12" xfId="29" applyFont="1" applyFill="1" applyBorder="1" applyAlignment="1">
      <alignment horizontal="center" vertical="center" wrapText="1"/>
    </xf>
    <xf numFmtId="0" fontId="21" fillId="0" borderId="15" xfId="29" applyFont="1" applyFill="1" applyBorder="1" applyAlignment="1">
      <alignment horizontal="center" vertical="center" wrapText="1"/>
    </xf>
    <xf numFmtId="0" fontId="21" fillId="0" borderId="15" xfId="29" applyNumberFormat="1" applyFont="1" applyFill="1" applyBorder="1" applyAlignment="1">
      <alignment horizontal="center" vertical="center" wrapText="1"/>
    </xf>
    <xf numFmtId="0" fontId="22" fillId="0" borderId="13" xfId="29" applyFont="1" applyFill="1" applyBorder="1" applyAlignment="1">
      <alignment horizontal="center" vertical="center" wrapText="1"/>
    </xf>
    <xf numFmtId="0" fontId="13" fillId="0" borderId="13" xfId="29" applyFill="1" applyBorder="1" applyAlignment="1">
      <alignment horizontal="center" vertical="center" wrapText="1"/>
    </xf>
    <xf numFmtId="0" fontId="23" fillId="0" borderId="13" xfId="29" applyFont="1" applyFill="1" applyBorder="1" applyAlignment="1">
      <alignment horizontal="center" vertical="center" wrapText="1"/>
    </xf>
    <xf numFmtId="49" fontId="29" fillId="0" borderId="13" xfId="29" applyNumberFormat="1" applyFont="1" applyFill="1" applyBorder="1" applyAlignment="1">
      <alignment horizontal="center" vertical="center" wrapText="1" shrinkToFit="1"/>
    </xf>
    <xf numFmtId="0" fontId="13" fillId="0" borderId="14" xfId="29" applyFill="1" applyBorder="1" applyAlignment="1">
      <alignment horizontal="center" vertical="center" wrapText="1"/>
    </xf>
    <xf numFmtId="49" fontId="24" fillId="0" borderId="13" xfId="29" applyNumberFormat="1" applyFont="1" applyFill="1" applyBorder="1" applyAlignment="1">
      <alignment horizontal="center" vertical="center" wrapText="1" shrinkToFit="1"/>
    </xf>
    <xf numFmtId="49" fontId="21" fillId="0" borderId="12" xfId="29" applyNumberFormat="1" applyFont="1" applyFill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13" fillId="0" borderId="0" xfId="29" applyFill="1" applyAlignment="1">
      <alignment horizontal="center" vertical="center" wrapText="1"/>
    </xf>
    <xf numFmtId="0" fontId="27" fillId="0" borderId="0" xfId="29" applyFont="1" applyFill="1" applyAlignment="1">
      <alignment horizontal="center" vertical="center" wrapText="1"/>
    </xf>
    <xf numFmtId="0" fontId="28" fillId="0" borderId="0" xfId="29" applyFont="1" applyFill="1" applyAlignment="1">
      <alignment horizontal="center" vertical="center" wrapText="1"/>
    </xf>
    <xf numFmtId="0" fontId="13" fillId="0" borderId="10" xfId="29" applyFill="1" applyBorder="1" applyAlignment="1">
      <alignment horizontal="center" vertical="center" wrapText="1"/>
    </xf>
    <xf numFmtId="0" fontId="25" fillId="0" borderId="0" xfId="29" applyFont="1" applyFill="1" applyAlignment="1">
      <alignment horizontal="center" vertical="center" wrapText="1"/>
    </xf>
    <xf numFmtId="0" fontId="13" fillId="0" borderId="0" xfId="29" applyFont="1" applyFill="1" applyAlignment="1">
      <alignment horizontal="center" vertical="center" wrapText="1"/>
    </xf>
    <xf numFmtId="49" fontId="22" fillId="0" borderId="13" xfId="29" applyNumberFormat="1" applyFont="1" applyFill="1" applyBorder="1" applyAlignment="1">
      <alignment horizontal="center" vertical="center" wrapText="1"/>
    </xf>
    <xf numFmtId="0" fontId="13" fillId="0" borderId="13" xfId="29" applyNumberFormat="1" applyFill="1" applyBorder="1" applyAlignment="1">
      <alignment horizontal="center" vertical="center" wrapText="1"/>
    </xf>
    <xf numFmtId="0" fontId="24" fillId="0" borderId="13" xfId="29" applyFont="1" applyFill="1" applyBorder="1" applyAlignment="1">
      <alignment horizontal="center" vertical="center" wrapText="1"/>
    </xf>
    <xf numFmtId="4" fontId="29" fillId="0" borderId="13" xfId="29" applyNumberFormat="1" applyFont="1" applyFill="1" applyBorder="1" applyAlignment="1">
      <alignment horizontal="center" vertical="center" wrapText="1"/>
    </xf>
    <xf numFmtId="49" fontId="20" fillId="0" borderId="14" xfId="29" applyNumberFormat="1" applyFont="1" applyFill="1" applyBorder="1" applyAlignment="1">
      <alignment horizontal="center" vertical="center" wrapText="1"/>
    </xf>
    <xf numFmtId="0" fontId="20" fillId="0" borderId="14" xfId="29" applyFont="1" applyFill="1" applyBorder="1" applyAlignment="1">
      <alignment horizontal="center" vertical="center" wrapText="1"/>
    </xf>
    <xf numFmtId="4" fontId="13" fillId="0" borderId="14" xfId="29" applyNumberFormat="1" applyFill="1" applyBorder="1" applyAlignment="1">
      <alignment horizontal="center" vertical="center" wrapText="1"/>
    </xf>
    <xf numFmtId="4" fontId="24" fillId="0" borderId="13" xfId="29" applyNumberFormat="1" applyFont="1" applyFill="1" applyBorder="1" applyAlignment="1">
      <alignment horizontal="center" vertical="center" wrapText="1"/>
    </xf>
    <xf numFmtId="4" fontId="13" fillId="0" borderId="13" xfId="29" applyNumberForma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0" fillId="0" borderId="13" xfId="29" applyFont="1" applyFill="1" applyBorder="1" applyAlignment="1">
      <alignment horizontal="center" vertical="center" wrapText="1"/>
    </xf>
    <xf numFmtId="49" fontId="32" fillId="0" borderId="14" xfId="29" applyNumberFormat="1" applyFont="1" applyFill="1" applyBorder="1" applyAlignment="1">
      <alignment horizontal="center" vertical="center" wrapText="1"/>
    </xf>
    <xf numFmtId="0" fontId="32" fillId="0" borderId="14" xfId="29" applyFont="1" applyFill="1" applyBorder="1" applyAlignment="1">
      <alignment horizontal="center" vertical="center" wrapText="1"/>
    </xf>
    <xf numFmtId="0" fontId="2" fillId="0" borderId="14" xfId="29" applyFont="1" applyFill="1" applyBorder="1" applyAlignment="1">
      <alignment horizontal="center" vertical="center" wrapText="1"/>
    </xf>
    <xf numFmtId="4" fontId="2" fillId="0" borderId="14" xfId="29" applyNumberFormat="1" applyFont="1" applyFill="1" applyBorder="1" applyAlignment="1">
      <alignment horizontal="center" vertical="center" wrapText="1"/>
    </xf>
    <xf numFmtId="0" fontId="22" fillId="0" borderId="26" xfId="29" applyFont="1" applyFill="1" applyBorder="1" applyAlignment="1">
      <alignment horizontal="center" vertical="center" wrapText="1"/>
    </xf>
    <xf numFmtId="0" fontId="13" fillId="0" borderId="27" xfId="29" applyFill="1" applyBorder="1" applyAlignment="1">
      <alignment horizontal="center" vertical="center" wrapText="1"/>
    </xf>
    <xf numFmtId="49" fontId="20" fillId="0" borderId="27" xfId="29" applyNumberFormat="1" applyFont="1" applyFill="1" applyBorder="1" applyAlignment="1">
      <alignment horizontal="center" vertical="center" wrapText="1"/>
    </xf>
    <xf numFmtId="0" fontId="20" fillId="0" borderId="27" xfId="29" applyFont="1" applyFill="1" applyBorder="1" applyAlignment="1">
      <alignment horizontal="center" vertical="center" wrapText="1"/>
    </xf>
    <xf numFmtId="4" fontId="13" fillId="0" borderId="27" xfId="29" applyNumberFormat="1" applyFill="1" applyBorder="1" applyAlignment="1">
      <alignment horizontal="center" vertical="center" wrapText="1"/>
    </xf>
    <xf numFmtId="4" fontId="29" fillId="0" borderId="14" xfId="29" applyNumberFormat="1" applyFont="1" applyFill="1" applyBorder="1" applyAlignment="1">
      <alignment horizontal="center" vertical="center" wrapText="1"/>
    </xf>
    <xf numFmtId="0" fontId="26" fillId="0" borderId="0" xfId="29" applyFont="1" applyAlignment="1">
      <alignment horizontal="center" vertical="center" wrapText="1"/>
    </xf>
    <xf numFmtId="0" fontId="13" fillId="0" borderId="16" xfId="29" applyFont="1" applyFill="1" applyBorder="1" applyAlignment="1">
      <alignment horizontal="center" vertical="center" wrapText="1"/>
    </xf>
    <xf numFmtId="0" fontId="13" fillId="0" borderId="18" xfId="29" applyFont="1" applyFill="1" applyBorder="1" applyAlignment="1">
      <alignment horizontal="center" vertical="center" wrapText="1"/>
    </xf>
    <xf numFmtId="49" fontId="13" fillId="0" borderId="17" xfId="29" applyNumberFormat="1" applyFont="1" applyFill="1" applyBorder="1" applyAlignment="1">
      <alignment horizontal="center" vertical="center" wrapText="1"/>
    </xf>
    <xf numFmtId="0" fontId="13" fillId="0" borderId="19" xfId="29" applyFont="1" applyFill="1" applyBorder="1" applyAlignment="1">
      <alignment horizontal="center" vertical="center" wrapText="1"/>
    </xf>
    <xf numFmtId="0" fontId="13" fillId="0" borderId="0" xfId="29" applyAlignment="1">
      <alignment horizontal="center" vertical="center" wrapText="1"/>
    </xf>
    <xf numFmtId="0" fontId="20" fillId="0" borderId="20" xfId="29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23" xfId="29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4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normální_POL.XLS" xfId="29"/>
    <cellStyle name="Poznámka 2" xfId="30"/>
    <cellStyle name="Propojená buňka 2" xfId="31"/>
    <cellStyle name="Správně 2" xfId="32"/>
    <cellStyle name="Text upozornění 2" xfId="33"/>
    <cellStyle name="Vstup 2" xfId="34"/>
    <cellStyle name="Výpočet 2" xfId="35"/>
    <cellStyle name="Výstup 2" xfId="36"/>
    <cellStyle name="Vysvětlující text 2" xfId="37"/>
    <cellStyle name="Zvýraznění 1 2" xfId="38"/>
    <cellStyle name="Zvýraznění 2 2" xfId="39"/>
    <cellStyle name="Zvýraznění 3 2" xfId="40"/>
    <cellStyle name="Zvýraznění 4 2" xfId="41"/>
    <cellStyle name="Zvýraznění 5 2" xfId="42"/>
    <cellStyle name="Zvýraznění 6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topLeftCell="A97" zoomScale="70" zoomScaleNormal="70" workbookViewId="0">
      <selection activeCell="A2" sqref="A2:G2"/>
    </sheetView>
  </sheetViews>
  <sheetFormatPr defaultRowHeight="15" x14ac:dyDescent="0.25"/>
  <cols>
    <col min="1" max="2" width="9.140625" style="29"/>
    <col min="3" max="3" width="30.140625" style="29" customWidth="1"/>
    <col min="4" max="4" width="3.42578125" style="29" bestFit="1" customWidth="1"/>
    <col min="5" max="8" width="9.140625" style="29"/>
  </cols>
  <sheetData>
    <row r="1" spans="1:8" x14ac:dyDescent="0.25">
      <c r="A1" s="13"/>
      <c r="B1" s="13"/>
      <c r="C1" s="13"/>
      <c r="D1" s="13"/>
      <c r="E1" s="13"/>
      <c r="F1" s="46" t="s">
        <v>78</v>
      </c>
      <c r="G1" s="46"/>
      <c r="H1" s="46"/>
    </row>
    <row r="2" spans="1:8" ht="15.75" x14ac:dyDescent="0.25">
      <c r="A2" s="41" t="s">
        <v>0</v>
      </c>
      <c r="B2" s="41"/>
      <c r="C2" s="41"/>
      <c r="D2" s="41"/>
      <c r="E2" s="41"/>
      <c r="F2" s="41"/>
      <c r="G2" s="41"/>
      <c r="H2" s="1"/>
    </row>
    <row r="3" spans="1:8" ht="15.75" thickBot="1" x14ac:dyDescent="0.3">
      <c r="A3" s="14"/>
      <c r="B3" s="15"/>
      <c r="C3" s="16"/>
      <c r="D3" s="16"/>
      <c r="E3" s="16"/>
      <c r="F3" s="16"/>
      <c r="G3" s="16"/>
      <c r="H3" s="16"/>
    </row>
    <row r="4" spans="1:8" x14ac:dyDescent="0.25">
      <c r="A4" s="42" t="s">
        <v>1</v>
      </c>
      <c r="B4" s="43"/>
      <c r="C4" s="47" t="s">
        <v>2</v>
      </c>
      <c r="D4" s="48"/>
      <c r="E4" s="48"/>
      <c r="F4" s="48"/>
      <c r="G4" s="49"/>
      <c r="H4" s="17"/>
    </row>
    <row r="5" spans="1:8" ht="15.75" thickBot="1" x14ac:dyDescent="0.3">
      <c r="A5" s="44" t="s">
        <v>3</v>
      </c>
      <c r="B5" s="45"/>
      <c r="C5" s="50" t="s">
        <v>4</v>
      </c>
      <c r="D5" s="51"/>
      <c r="E5" s="51"/>
      <c r="F5" s="51"/>
      <c r="G5" s="52"/>
      <c r="H5" s="2"/>
    </row>
    <row r="6" spans="1:8" x14ac:dyDescent="0.25">
      <c r="A6" s="18"/>
      <c r="B6" s="19"/>
      <c r="C6" s="19"/>
      <c r="D6" s="14"/>
      <c r="E6" s="14"/>
      <c r="F6" s="14"/>
      <c r="G6" s="14"/>
      <c r="H6" s="14"/>
    </row>
    <row r="7" spans="1:8" ht="36" x14ac:dyDescent="0.25">
      <c r="A7" s="12" t="s">
        <v>5</v>
      </c>
      <c r="B7" s="4" t="s">
        <v>6</v>
      </c>
      <c r="C7" s="4" t="s">
        <v>7</v>
      </c>
      <c r="D7" s="4" t="s">
        <v>8</v>
      </c>
      <c r="E7" s="5" t="s">
        <v>9</v>
      </c>
      <c r="F7" s="4" t="s">
        <v>10</v>
      </c>
      <c r="G7" s="3" t="s">
        <v>11</v>
      </c>
      <c r="H7" s="3" t="s">
        <v>12</v>
      </c>
    </row>
    <row r="8" spans="1:8" ht="45" x14ac:dyDescent="0.25">
      <c r="A8" s="6" t="s">
        <v>13</v>
      </c>
      <c r="B8" s="20" t="s">
        <v>14</v>
      </c>
      <c r="C8" s="30" t="s">
        <v>32</v>
      </c>
      <c r="D8" s="7"/>
      <c r="E8" s="21"/>
      <c r="F8" s="21"/>
      <c r="G8" s="23"/>
      <c r="H8" s="23"/>
    </row>
    <row r="9" spans="1:8" ht="143.25" customHeight="1" x14ac:dyDescent="0.25">
      <c r="A9" s="8">
        <v>1</v>
      </c>
      <c r="B9" s="8">
        <v>1</v>
      </c>
      <c r="C9" s="22" t="s">
        <v>34</v>
      </c>
      <c r="D9" s="9" t="s">
        <v>15</v>
      </c>
      <c r="E9" s="23">
        <v>1</v>
      </c>
      <c r="F9" s="23">
        <v>0</v>
      </c>
      <c r="G9" s="23">
        <f>E9*F9</f>
        <v>0</v>
      </c>
      <c r="H9" s="23">
        <f>G9*0.21+G9</f>
        <v>0</v>
      </c>
    </row>
    <row r="10" spans="1:8" ht="22.5" x14ac:dyDescent="0.25">
      <c r="A10" s="8">
        <f>A9+1</f>
        <v>2</v>
      </c>
      <c r="B10" s="8">
        <f>B9+1</f>
        <v>2</v>
      </c>
      <c r="C10" s="22" t="s">
        <v>33</v>
      </c>
      <c r="D10" s="9" t="s">
        <v>15</v>
      </c>
      <c r="E10" s="23">
        <v>4</v>
      </c>
      <c r="F10" s="23"/>
      <c r="G10" s="23">
        <f t="shared" ref="G10:G72" si="0">E10*F10</f>
        <v>0</v>
      </c>
      <c r="H10" s="23">
        <f t="shared" ref="H10:H72" si="1">G10*0.21+G10</f>
        <v>0</v>
      </c>
    </row>
    <row r="11" spans="1:8" ht="22.5" x14ac:dyDescent="0.25">
      <c r="A11" s="8">
        <f t="shared" ref="A11:A16" si="2">A10+1</f>
        <v>3</v>
      </c>
      <c r="B11" s="8">
        <f t="shared" ref="B11:B16" si="3">B10+1</f>
        <v>3</v>
      </c>
      <c r="C11" s="22" t="s">
        <v>35</v>
      </c>
      <c r="D11" s="9" t="s">
        <v>15</v>
      </c>
      <c r="E11" s="23">
        <v>1</v>
      </c>
      <c r="F11" s="23"/>
      <c r="G11" s="23">
        <f t="shared" si="0"/>
        <v>0</v>
      </c>
      <c r="H11" s="23">
        <f t="shared" si="1"/>
        <v>0</v>
      </c>
    </row>
    <row r="12" spans="1:8" ht="22.5" x14ac:dyDescent="0.25">
      <c r="A12" s="8">
        <f t="shared" si="2"/>
        <v>4</v>
      </c>
      <c r="B12" s="8">
        <f t="shared" si="3"/>
        <v>4</v>
      </c>
      <c r="C12" s="22" t="s">
        <v>36</v>
      </c>
      <c r="D12" s="9" t="s">
        <v>15</v>
      </c>
      <c r="E12" s="23">
        <v>2</v>
      </c>
      <c r="F12" s="23"/>
      <c r="G12" s="23">
        <f t="shared" si="0"/>
        <v>0</v>
      </c>
      <c r="H12" s="23">
        <f t="shared" si="1"/>
        <v>0</v>
      </c>
    </row>
    <row r="13" spans="1:8" x14ac:dyDescent="0.25">
      <c r="A13" s="8">
        <f t="shared" si="2"/>
        <v>5</v>
      </c>
      <c r="B13" s="8">
        <f t="shared" si="3"/>
        <v>5</v>
      </c>
      <c r="C13" s="22" t="s">
        <v>37</v>
      </c>
      <c r="D13" s="9" t="s">
        <v>15</v>
      </c>
      <c r="E13" s="23">
        <v>5</v>
      </c>
      <c r="F13" s="23"/>
      <c r="G13" s="23">
        <f t="shared" si="0"/>
        <v>0</v>
      </c>
      <c r="H13" s="23">
        <f t="shared" si="1"/>
        <v>0</v>
      </c>
    </row>
    <row r="14" spans="1:8" ht="22.5" x14ac:dyDescent="0.25">
      <c r="A14" s="8">
        <f t="shared" si="2"/>
        <v>6</v>
      </c>
      <c r="B14" s="8">
        <f t="shared" si="3"/>
        <v>6</v>
      </c>
      <c r="C14" s="22" t="s">
        <v>38</v>
      </c>
      <c r="D14" s="9" t="s">
        <v>15</v>
      </c>
      <c r="E14" s="23">
        <v>2</v>
      </c>
      <c r="F14" s="23">
        <v>0</v>
      </c>
      <c r="G14" s="23">
        <f t="shared" si="0"/>
        <v>0</v>
      </c>
      <c r="H14" s="23">
        <f t="shared" si="1"/>
        <v>0</v>
      </c>
    </row>
    <row r="15" spans="1:8" ht="22.5" x14ac:dyDescent="0.25">
      <c r="A15" s="8">
        <f t="shared" si="2"/>
        <v>7</v>
      </c>
      <c r="B15" s="8">
        <f t="shared" si="3"/>
        <v>7</v>
      </c>
      <c r="C15" s="22" t="s">
        <v>39</v>
      </c>
      <c r="D15" s="9" t="s">
        <v>15</v>
      </c>
      <c r="E15" s="23">
        <v>2</v>
      </c>
      <c r="F15" s="23">
        <v>0</v>
      </c>
      <c r="G15" s="23">
        <f t="shared" si="0"/>
        <v>0</v>
      </c>
      <c r="H15" s="23">
        <f t="shared" si="1"/>
        <v>0</v>
      </c>
    </row>
    <row r="16" spans="1:8" ht="45" x14ac:dyDescent="0.25">
      <c r="A16" s="8">
        <f t="shared" si="2"/>
        <v>8</v>
      </c>
      <c r="B16" s="8">
        <f t="shared" si="3"/>
        <v>8</v>
      </c>
      <c r="C16" s="22" t="s">
        <v>40</v>
      </c>
      <c r="D16" s="9" t="s">
        <v>15</v>
      </c>
      <c r="E16" s="23">
        <v>4</v>
      </c>
      <c r="F16" s="23">
        <v>0</v>
      </c>
      <c r="G16" s="23">
        <f t="shared" si="0"/>
        <v>0</v>
      </c>
      <c r="H16" s="23">
        <f t="shared" si="1"/>
        <v>0</v>
      </c>
    </row>
    <row r="17" spans="1:8" ht="63.75" x14ac:dyDescent="0.25">
      <c r="A17" s="10"/>
      <c r="B17" s="24" t="s">
        <v>16</v>
      </c>
      <c r="C17" s="25" t="s">
        <v>45</v>
      </c>
      <c r="D17" s="10"/>
      <c r="E17" s="26"/>
      <c r="F17" s="26"/>
      <c r="G17" s="40">
        <f>SUM(G9:G16)</f>
        <v>0</v>
      </c>
      <c r="H17" s="40">
        <f>SUM(H9:H16)</f>
        <v>0</v>
      </c>
    </row>
    <row r="18" spans="1:8" ht="63.75" x14ac:dyDescent="0.25">
      <c r="A18" s="6" t="s">
        <v>13</v>
      </c>
      <c r="B18" s="20" t="s">
        <v>17</v>
      </c>
      <c r="C18" s="6" t="s">
        <v>41</v>
      </c>
      <c r="D18" s="7"/>
      <c r="E18" s="21"/>
      <c r="F18" s="21"/>
      <c r="G18" s="23"/>
      <c r="H18" s="23"/>
    </row>
    <row r="19" spans="1:8" ht="123.75" x14ac:dyDescent="0.25">
      <c r="A19" s="8">
        <v>9</v>
      </c>
      <c r="B19" s="8">
        <v>9</v>
      </c>
      <c r="C19" s="22" t="s">
        <v>42</v>
      </c>
      <c r="D19" s="9" t="s">
        <v>15</v>
      </c>
      <c r="E19" s="23">
        <v>1</v>
      </c>
      <c r="F19" s="23">
        <v>0</v>
      </c>
      <c r="G19" s="23">
        <f t="shared" si="0"/>
        <v>0</v>
      </c>
      <c r="H19" s="23">
        <f t="shared" si="1"/>
        <v>0</v>
      </c>
    </row>
    <row r="20" spans="1:8" ht="22.5" x14ac:dyDescent="0.25">
      <c r="A20" s="8">
        <f>A19+1</f>
        <v>10</v>
      </c>
      <c r="B20" s="8">
        <f>B19+1</f>
        <v>10</v>
      </c>
      <c r="C20" s="22" t="s">
        <v>43</v>
      </c>
      <c r="D20" s="9" t="s">
        <v>15</v>
      </c>
      <c r="E20" s="23">
        <v>4</v>
      </c>
      <c r="F20" s="23">
        <v>0</v>
      </c>
      <c r="G20" s="23">
        <f t="shared" si="0"/>
        <v>0</v>
      </c>
      <c r="H20" s="23">
        <f t="shared" si="1"/>
        <v>0</v>
      </c>
    </row>
    <row r="21" spans="1:8" ht="22.5" x14ac:dyDescent="0.25">
      <c r="A21" s="8">
        <f t="shared" ref="A21:A24" si="4">A20+1</f>
        <v>11</v>
      </c>
      <c r="B21" s="8">
        <f t="shared" ref="B21:B24" si="5">B20+1</f>
        <v>11</v>
      </c>
      <c r="C21" s="22" t="s">
        <v>35</v>
      </c>
      <c r="D21" s="9" t="s">
        <v>15</v>
      </c>
      <c r="E21" s="23">
        <v>1</v>
      </c>
      <c r="F21" s="23">
        <v>0</v>
      </c>
      <c r="G21" s="23">
        <f t="shared" si="0"/>
        <v>0</v>
      </c>
      <c r="H21" s="23">
        <f t="shared" si="1"/>
        <v>0</v>
      </c>
    </row>
    <row r="22" spans="1:8" ht="22.5" x14ac:dyDescent="0.25">
      <c r="A22" s="8">
        <f t="shared" si="4"/>
        <v>12</v>
      </c>
      <c r="B22" s="8">
        <f t="shared" si="5"/>
        <v>12</v>
      </c>
      <c r="C22" s="22" t="s">
        <v>36</v>
      </c>
      <c r="D22" s="9" t="s">
        <v>15</v>
      </c>
      <c r="E22" s="23">
        <v>1</v>
      </c>
      <c r="F22" s="23">
        <v>0</v>
      </c>
      <c r="G22" s="23">
        <f t="shared" si="0"/>
        <v>0</v>
      </c>
      <c r="H22" s="23">
        <f t="shared" si="1"/>
        <v>0</v>
      </c>
    </row>
    <row r="23" spans="1:8" x14ac:dyDescent="0.25">
      <c r="A23" s="8">
        <f t="shared" si="4"/>
        <v>13</v>
      </c>
      <c r="B23" s="8">
        <f t="shared" si="5"/>
        <v>13</v>
      </c>
      <c r="C23" s="22" t="s">
        <v>37</v>
      </c>
      <c r="D23" s="9" t="s">
        <v>15</v>
      </c>
      <c r="E23" s="23">
        <v>3</v>
      </c>
      <c r="F23" s="23">
        <v>0</v>
      </c>
      <c r="G23" s="23">
        <f t="shared" si="0"/>
        <v>0</v>
      </c>
      <c r="H23" s="23">
        <f t="shared" si="1"/>
        <v>0</v>
      </c>
    </row>
    <row r="24" spans="1:8" ht="22.5" x14ac:dyDescent="0.25">
      <c r="A24" s="8">
        <f t="shared" si="4"/>
        <v>14</v>
      </c>
      <c r="B24" s="8">
        <f t="shared" si="5"/>
        <v>14</v>
      </c>
      <c r="C24" s="22" t="s">
        <v>38</v>
      </c>
      <c r="D24" s="9" t="s">
        <v>15</v>
      </c>
      <c r="E24" s="23">
        <v>1</v>
      </c>
      <c r="F24" s="23">
        <v>0</v>
      </c>
      <c r="G24" s="23">
        <f t="shared" si="0"/>
        <v>0</v>
      </c>
      <c r="H24" s="23">
        <f t="shared" si="1"/>
        <v>0</v>
      </c>
    </row>
    <row r="25" spans="1:8" ht="22.5" x14ac:dyDescent="0.25">
      <c r="A25" s="8">
        <f t="shared" ref="A25" si="6">A24+1</f>
        <v>15</v>
      </c>
      <c r="B25" s="8">
        <f t="shared" ref="B25" si="7">B24+1</f>
        <v>15</v>
      </c>
      <c r="C25" s="22" t="s">
        <v>44</v>
      </c>
      <c r="D25" s="9" t="s">
        <v>15</v>
      </c>
      <c r="E25" s="23">
        <v>1</v>
      </c>
      <c r="F25" s="23"/>
      <c r="G25" s="23">
        <f t="shared" si="0"/>
        <v>0</v>
      </c>
      <c r="H25" s="23">
        <f t="shared" si="1"/>
        <v>0</v>
      </c>
    </row>
    <row r="26" spans="1:8" ht="22.5" x14ac:dyDescent="0.25">
      <c r="A26" s="8">
        <f t="shared" ref="A26:A27" si="8">A25+1</f>
        <v>16</v>
      </c>
      <c r="B26" s="8">
        <f t="shared" ref="B26:B27" si="9">B25+1</f>
        <v>16</v>
      </c>
      <c r="C26" s="22" t="s">
        <v>39</v>
      </c>
      <c r="D26" s="9" t="s">
        <v>15</v>
      </c>
      <c r="E26" s="23">
        <v>2</v>
      </c>
      <c r="F26" s="23">
        <v>0</v>
      </c>
      <c r="G26" s="23">
        <f t="shared" si="0"/>
        <v>0</v>
      </c>
      <c r="H26" s="23">
        <f t="shared" si="1"/>
        <v>0</v>
      </c>
    </row>
    <row r="27" spans="1:8" ht="45" x14ac:dyDescent="0.25">
      <c r="A27" s="8">
        <f t="shared" si="8"/>
        <v>17</v>
      </c>
      <c r="B27" s="8">
        <f t="shared" si="9"/>
        <v>17</v>
      </c>
      <c r="C27" s="22" t="s">
        <v>40</v>
      </c>
      <c r="D27" s="9" t="s">
        <v>15</v>
      </c>
      <c r="E27" s="23">
        <v>3</v>
      </c>
      <c r="F27" s="23">
        <v>0</v>
      </c>
      <c r="G27" s="23">
        <f t="shared" si="0"/>
        <v>0</v>
      </c>
      <c r="H27" s="23">
        <f t="shared" si="1"/>
        <v>0</v>
      </c>
    </row>
    <row r="28" spans="1:8" ht="63.75" x14ac:dyDescent="0.25">
      <c r="A28" s="10"/>
      <c r="B28" s="24" t="s">
        <v>16</v>
      </c>
      <c r="C28" s="25" t="s">
        <v>46</v>
      </c>
      <c r="D28" s="10"/>
      <c r="E28" s="26"/>
      <c r="F28" s="26"/>
      <c r="G28" s="40">
        <f>SUM(G19:G27)</f>
        <v>0</v>
      </c>
      <c r="H28" s="40">
        <f>SUM(H19:H27)</f>
        <v>0</v>
      </c>
    </row>
    <row r="29" spans="1:8" ht="63.75" x14ac:dyDescent="0.25">
      <c r="A29" s="6" t="s">
        <v>13</v>
      </c>
      <c r="B29" s="20" t="s">
        <v>18</v>
      </c>
      <c r="C29" s="6" t="s">
        <v>47</v>
      </c>
      <c r="D29" s="7"/>
      <c r="E29" s="21"/>
      <c r="F29" s="21"/>
      <c r="G29" s="23"/>
      <c r="H29" s="23"/>
    </row>
    <row r="30" spans="1:8" ht="135" x14ac:dyDescent="0.25">
      <c r="A30" s="8">
        <f>A27+1</f>
        <v>18</v>
      </c>
      <c r="B30" s="8">
        <f>B27+1</f>
        <v>18</v>
      </c>
      <c r="C30" s="22" t="s">
        <v>49</v>
      </c>
      <c r="D30" s="9" t="s">
        <v>15</v>
      </c>
      <c r="E30" s="23">
        <v>1</v>
      </c>
      <c r="F30" s="23">
        <v>0</v>
      </c>
      <c r="G30" s="23">
        <f t="shared" si="0"/>
        <v>0</v>
      </c>
      <c r="H30" s="23">
        <f t="shared" si="1"/>
        <v>0</v>
      </c>
    </row>
    <row r="31" spans="1:8" ht="33.75" x14ac:dyDescent="0.25">
      <c r="A31" s="8">
        <f>A30+1</f>
        <v>19</v>
      </c>
      <c r="B31" s="8">
        <f>B30+1</f>
        <v>19</v>
      </c>
      <c r="C31" s="22" t="s">
        <v>77</v>
      </c>
      <c r="D31" s="9" t="s">
        <v>15</v>
      </c>
      <c r="E31" s="23">
        <v>2</v>
      </c>
      <c r="F31" s="23">
        <v>0</v>
      </c>
      <c r="G31" s="23">
        <f t="shared" si="0"/>
        <v>0</v>
      </c>
      <c r="H31" s="23">
        <f t="shared" si="1"/>
        <v>0</v>
      </c>
    </row>
    <row r="32" spans="1:8" ht="22.5" x14ac:dyDescent="0.25">
      <c r="A32" s="8">
        <f t="shared" ref="A32:A34" si="10">A31+1</f>
        <v>20</v>
      </c>
      <c r="B32" s="8">
        <f t="shared" ref="B32:B34" si="11">B31+1</f>
        <v>20</v>
      </c>
      <c r="C32" s="22" t="s">
        <v>35</v>
      </c>
      <c r="D32" s="9" t="s">
        <v>15</v>
      </c>
      <c r="E32" s="23">
        <v>2</v>
      </c>
      <c r="F32" s="23">
        <v>0</v>
      </c>
      <c r="G32" s="23">
        <f t="shared" si="0"/>
        <v>0</v>
      </c>
      <c r="H32" s="23">
        <f t="shared" si="1"/>
        <v>0</v>
      </c>
    </row>
    <row r="33" spans="1:8" ht="22.5" x14ac:dyDescent="0.25">
      <c r="A33" s="8">
        <f t="shared" si="10"/>
        <v>21</v>
      </c>
      <c r="B33" s="8">
        <f t="shared" si="11"/>
        <v>21</v>
      </c>
      <c r="C33" s="22" t="s">
        <v>36</v>
      </c>
      <c r="D33" s="9" t="s">
        <v>15</v>
      </c>
      <c r="E33" s="23">
        <v>4</v>
      </c>
      <c r="F33" s="23">
        <v>0</v>
      </c>
      <c r="G33" s="23">
        <f t="shared" si="0"/>
        <v>0</v>
      </c>
      <c r="H33" s="23">
        <f t="shared" si="1"/>
        <v>0</v>
      </c>
    </row>
    <row r="34" spans="1:8" x14ac:dyDescent="0.25">
      <c r="A34" s="8">
        <f t="shared" si="10"/>
        <v>22</v>
      </c>
      <c r="B34" s="8">
        <f t="shared" si="11"/>
        <v>22</v>
      </c>
      <c r="C34" s="22" t="s">
        <v>37</v>
      </c>
      <c r="D34" s="9" t="s">
        <v>15</v>
      </c>
      <c r="E34" s="23">
        <v>10</v>
      </c>
      <c r="F34" s="23">
        <v>0</v>
      </c>
      <c r="G34" s="23">
        <f t="shared" si="0"/>
        <v>0</v>
      </c>
      <c r="H34" s="23">
        <f t="shared" si="1"/>
        <v>0</v>
      </c>
    </row>
    <row r="35" spans="1:8" ht="22.5" x14ac:dyDescent="0.25">
      <c r="A35" s="8">
        <f t="shared" ref="A35:A37" si="12">A34+1</f>
        <v>23</v>
      </c>
      <c r="B35" s="8">
        <f t="shared" ref="B35:B37" si="13">B34+1</f>
        <v>23</v>
      </c>
      <c r="C35" s="22" t="s">
        <v>50</v>
      </c>
      <c r="D35" s="9" t="s">
        <v>15</v>
      </c>
      <c r="E35" s="23">
        <v>2</v>
      </c>
      <c r="F35" s="23">
        <v>0</v>
      </c>
      <c r="G35" s="23">
        <f t="shared" si="0"/>
        <v>0</v>
      </c>
      <c r="H35" s="23">
        <f t="shared" si="1"/>
        <v>0</v>
      </c>
    </row>
    <row r="36" spans="1:8" ht="22.5" x14ac:dyDescent="0.25">
      <c r="A36" s="8">
        <f t="shared" si="12"/>
        <v>24</v>
      </c>
      <c r="B36" s="8">
        <f t="shared" si="13"/>
        <v>24</v>
      </c>
      <c r="C36" s="22" t="s">
        <v>51</v>
      </c>
      <c r="D36" s="9" t="s">
        <v>15</v>
      </c>
      <c r="E36" s="23">
        <v>2</v>
      </c>
      <c r="F36" s="23">
        <v>0</v>
      </c>
      <c r="G36" s="23">
        <f t="shared" si="0"/>
        <v>0</v>
      </c>
      <c r="H36" s="23">
        <f t="shared" si="1"/>
        <v>0</v>
      </c>
    </row>
    <row r="37" spans="1:8" ht="45" x14ac:dyDescent="0.25">
      <c r="A37" s="8">
        <f t="shared" si="12"/>
        <v>25</v>
      </c>
      <c r="B37" s="8">
        <f t="shared" si="13"/>
        <v>25</v>
      </c>
      <c r="C37" s="22" t="s">
        <v>40</v>
      </c>
      <c r="D37" s="9" t="s">
        <v>15</v>
      </c>
      <c r="E37" s="23">
        <v>9</v>
      </c>
      <c r="F37" s="23">
        <v>0</v>
      </c>
      <c r="G37" s="23">
        <f t="shared" si="0"/>
        <v>0</v>
      </c>
      <c r="H37" s="23">
        <f t="shared" si="1"/>
        <v>0</v>
      </c>
    </row>
    <row r="38" spans="1:8" ht="63.75" x14ac:dyDescent="0.25">
      <c r="A38" s="10"/>
      <c r="B38" s="24" t="s">
        <v>16</v>
      </c>
      <c r="C38" s="25" t="s">
        <v>48</v>
      </c>
      <c r="D38" s="10"/>
      <c r="E38" s="26"/>
      <c r="F38" s="26"/>
      <c r="G38" s="40">
        <f>SUM(G30:G37)</f>
        <v>0</v>
      </c>
      <c r="H38" s="40">
        <f>SUM(H30:H37)</f>
        <v>0</v>
      </c>
    </row>
    <row r="39" spans="1:8" ht="25.5" x14ac:dyDescent="0.25">
      <c r="A39" s="6" t="s">
        <v>13</v>
      </c>
      <c r="B39" s="20" t="s">
        <v>52</v>
      </c>
      <c r="C39" s="6" t="s">
        <v>53</v>
      </c>
      <c r="D39" s="7"/>
      <c r="E39" s="21"/>
      <c r="F39" s="21"/>
      <c r="G39" s="23"/>
      <c r="H39" s="23"/>
    </row>
    <row r="40" spans="1:8" ht="45" x14ac:dyDescent="0.25">
      <c r="A40" s="8">
        <v>26</v>
      </c>
      <c r="B40" s="8">
        <v>26</v>
      </c>
      <c r="C40" s="22" t="s">
        <v>55</v>
      </c>
      <c r="D40" s="9" t="s">
        <v>15</v>
      </c>
      <c r="E40" s="23">
        <v>4</v>
      </c>
      <c r="F40" s="23">
        <v>0</v>
      </c>
      <c r="G40" s="23">
        <f t="shared" si="0"/>
        <v>0</v>
      </c>
      <c r="H40" s="23">
        <f t="shared" si="1"/>
        <v>0</v>
      </c>
    </row>
    <row r="41" spans="1:8" ht="33.75" x14ac:dyDescent="0.25">
      <c r="A41" s="8">
        <f>A40+1</f>
        <v>27</v>
      </c>
      <c r="B41" s="8">
        <f>B40+1</f>
        <v>27</v>
      </c>
      <c r="C41" s="22" t="s">
        <v>56</v>
      </c>
      <c r="D41" s="9" t="s">
        <v>15</v>
      </c>
      <c r="E41" s="23">
        <v>1</v>
      </c>
      <c r="F41" s="23">
        <v>0</v>
      </c>
      <c r="G41" s="23">
        <f t="shared" si="0"/>
        <v>0</v>
      </c>
      <c r="H41" s="23">
        <f t="shared" si="1"/>
        <v>0</v>
      </c>
    </row>
    <row r="42" spans="1:8" ht="25.5" x14ac:dyDescent="0.25">
      <c r="A42" s="10"/>
      <c r="B42" s="24" t="s">
        <v>16</v>
      </c>
      <c r="C42" s="25" t="s">
        <v>54</v>
      </c>
      <c r="D42" s="10"/>
      <c r="E42" s="26"/>
      <c r="F42" s="26"/>
      <c r="G42" s="40">
        <f>SUM(G40:G41)</f>
        <v>0</v>
      </c>
      <c r="H42" s="40">
        <f>SUM(H40:H41)</f>
        <v>0</v>
      </c>
    </row>
    <row r="43" spans="1:8" ht="38.25" x14ac:dyDescent="0.25">
      <c r="A43" s="6" t="s">
        <v>13</v>
      </c>
      <c r="B43" s="20" t="s">
        <v>19</v>
      </c>
      <c r="C43" s="6" t="s">
        <v>57</v>
      </c>
      <c r="D43" s="7"/>
      <c r="E43" s="21"/>
      <c r="F43" s="21"/>
      <c r="G43" s="23"/>
      <c r="H43" s="23"/>
    </row>
    <row r="44" spans="1:8" ht="213.75" x14ac:dyDescent="0.25">
      <c r="A44" s="8">
        <v>28</v>
      </c>
      <c r="B44" s="8">
        <v>28</v>
      </c>
      <c r="C44" s="22" t="s">
        <v>68</v>
      </c>
      <c r="D44" s="11" t="s">
        <v>15</v>
      </c>
      <c r="E44" s="27">
        <v>1</v>
      </c>
      <c r="F44" s="27">
        <v>0</v>
      </c>
      <c r="G44" s="23">
        <f t="shared" si="0"/>
        <v>0</v>
      </c>
      <c r="H44" s="23">
        <f t="shared" si="1"/>
        <v>0</v>
      </c>
    </row>
    <row r="45" spans="1:8" x14ac:dyDescent="0.25">
      <c r="A45" s="8">
        <f>A44+1</f>
        <v>29</v>
      </c>
      <c r="B45" s="8">
        <f>B44+1</f>
        <v>29</v>
      </c>
      <c r="C45" s="22" t="s">
        <v>63</v>
      </c>
      <c r="D45" s="11" t="s">
        <v>15</v>
      </c>
      <c r="E45" s="27">
        <v>1</v>
      </c>
      <c r="F45" s="27">
        <v>0</v>
      </c>
      <c r="G45" s="23">
        <f t="shared" si="0"/>
        <v>0</v>
      </c>
      <c r="H45" s="23">
        <f t="shared" si="1"/>
        <v>0</v>
      </c>
    </row>
    <row r="46" spans="1:8" ht="22.5" x14ac:dyDescent="0.25">
      <c r="A46" s="8">
        <f t="shared" ref="A46:A51" si="14">A45+1</f>
        <v>30</v>
      </c>
      <c r="B46" s="8">
        <f t="shared" ref="B46:B51" si="15">B45+1</f>
        <v>30</v>
      </c>
      <c r="C46" s="22" t="s">
        <v>36</v>
      </c>
      <c r="D46" s="11" t="s">
        <v>15</v>
      </c>
      <c r="E46" s="27">
        <v>1</v>
      </c>
      <c r="F46" s="27">
        <v>0</v>
      </c>
      <c r="G46" s="23">
        <f t="shared" si="0"/>
        <v>0</v>
      </c>
      <c r="H46" s="23">
        <f t="shared" si="1"/>
        <v>0</v>
      </c>
    </row>
    <row r="47" spans="1:8" x14ac:dyDescent="0.25">
      <c r="A47" s="8">
        <f t="shared" si="14"/>
        <v>31</v>
      </c>
      <c r="B47" s="8">
        <f t="shared" si="15"/>
        <v>31</v>
      </c>
      <c r="C47" s="22" t="s">
        <v>59</v>
      </c>
      <c r="D47" s="9" t="s">
        <v>15</v>
      </c>
      <c r="E47" s="23">
        <v>1</v>
      </c>
      <c r="F47" s="27">
        <v>0</v>
      </c>
      <c r="G47" s="23">
        <f t="shared" si="0"/>
        <v>0</v>
      </c>
      <c r="H47" s="23">
        <f t="shared" si="1"/>
        <v>0</v>
      </c>
    </row>
    <row r="48" spans="1:8" x14ac:dyDescent="0.25">
      <c r="A48" s="8">
        <f t="shared" si="14"/>
        <v>32</v>
      </c>
      <c r="B48" s="8">
        <f t="shared" si="15"/>
        <v>32</v>
      </c>
      <c r="C48" s="22" t="s">
        <v>60</v>
      </c>
      <c r="D48" s="9" t="s">
        <v>15</v>
      </c>
      <c r="E48" s="23">
        <v>1</v>
      </c>
      <c r="F48" s="27">
        <v>0</v>
      </c>
      <c r="G48" s="23">
        <f t="shared" si="0"/>
        <v>0</v>
      </c>
      <c r="H48" s="23">
        <f t="shared" si="1"/>
        <v>0</v>
      </c>
    </row>
    <row r="49" spans="1:8" x14ac:dyDescent="0.25">
      <c r="A49" s="8">
        <f t="shared" si="14"/>
        <v>33</v>
      </c>
      <c r="B49" s="8">
        <f t="shared" si="15"/>
        <v>33</v>
      </c>
      <c r="C49" s="22" t="s">
        <v>61</v>
      </c>
      <c r="D49" s="9" t="s">
        <v>15</v>
      </c>
      <c r="E49" s="23">
        <v>2</v>
      </c>
      <c r="F49" s="27">
        <v>0</v>
      </c>
      <c r="G49" s="23">
        <f t="shared" si="0"/>
        <v>0</v>
      </c>
      <c r="H49" s="23">
        <f t="shared" si="1"/>
        <v>0</v>
      </c>
    </row>
    <row r="50" spans="1:8" x14ac:dyDescent="0.25">
      <c r="A50" s="8">
        <f t="shared" si="14"/>
        <v>34</v>
      </c>
      <c r="B50" s="8">
        <f t="shared" si="15"/>
        <v>34</v>
      </c>
      <c r="C50" s="22" t="s">
        <v>62</v>
      </c>
      <c r="D50" s="9" t="s">
        <v>15</v>
      </c>
      <c r="E50" s="23">
        <v>1</v>
      </c>
      <c r="F50" s="27">
        <v>0</v>
      </c>
      <c r="G50" s="23">
        <f t="shared" si="0"/>
        <v>0</v>
      </c>
      <c r="H50" s="23">
        <f t="shared" si="1"/>
        <v>0</v>
      </c>
    </row>
    <row r="51" spans="1:8" x14ac:dyDescent="0.25">
      <c r="A51" s="8">
        <f t="shared" si="14"/>
        <v>35</v>
      </c>
      <c r="B51" s="8">
        <f t="shared" si="15"/>
        <v>35</v>
      </c>
      <c r="C51" s="22" t="s">
        <v>64</v>
      </c>
      <c r="D51" s="9" t="s">
        <v>15</v>
      </c>
      <c r="E51" s="23">
        <v>1</v>
      </c>
      <c r="F51" s="27">
        <v>0</v>
      </c>
      <c r="G51" s="23">
        <f t="shared" si="0"/>
        <v>0</v>
      </c>
      <c r="H51" s="23">
        <f t="shared" si="1"/>
        <v>0</v>
      </c>
    </row>
    <row r="52" spans="1:8" x14ac:dyDescent="0.25">
      <c r="A52" s="8">
        <f t="shared" ref="A52:A55" si="16">A51+1</f>
        <v>36</v>
      </c>
      <c r="B52" s="8">
        <f t="shared" ref="B52:B55" si="17">B51+1</f>
        <v>36</v>
      </c>
      <c r="C52" s="22" t="s">
        <v>65</v>
      </c>
      <c r="D52" s="9" t="s">
        <v>15</v>
      </c>
      <c r="E52" s="23">
        <v>1</v>
      </c>
      <c r="F52" s="27">
        <v>0</v>
      </c>
      <c r="G52" s="23">
        <f t="shared" si="0"/>
        <v>0</v>
      </c>
      <c r="H52" s="23">
        <f t="shared" si="1"/>
        <v>0</v>
      </c>
    </row>
    <row r="53" spans="1:8" x14ac:dyDescent="0.25">
      <c r="A53" s="8">
        <f t="shared" si="16"/>
        <v>37</v>
      </c>
      <c r="B53" s="8">
        <f t="shared" si="17"/>
        <v>37</v>
      </c>
      <c r="C53" s="22" t="s">
        <v>66</v>
      </c>
      <c r="D53" s="9" t="s">
        <v>15</v>
      </c>
      <c r="E53" s="23">
        <v>1</v>
      </c>
      <c r="F53" s="27">
        <v>0</v>
      </c>
      <c r="G53" s="23">
        <f t="shared" si="0"/>
        <v>0</v>
      </c>
      <c r="H53" s="23">
        <f t="shared" si="1"/>
        <v>0</v>
      </c>
    </row>
    <row r="54" spans="1:8" x14ac:dyDescent="0.25">
      <c r="A54" s="8">
        <f t="shared" si="16"/>
        <v>38</v>
      </c>
      <c r="B54" s="8">
        <f t="shared" si="17"/>
        <v>38</v>
      </c>
      <c r="C54" s="22" t="s">
        <v>67</v>
      </c>
      <c r="D54" s="9" t="s">
        <v>15</v>
      </c>
      <c r="E54" s="23">
        <v>1</v>
      </c>
      <c r="F54" s="27">
        <v>0</v>
      </c>
      <c r="G54" s="23">
        <f t="shared" si="0"/>
        <v>0</v>
      </c>
      <c r="H54" s="23">
        <f t="shared" si="1"/>
        <v>0</v>
      </c>
    </row>
    <row r="55" spans="1:8" ht="45" x14ac:dyDescent="0.25">
      <c r="A55" s="8">
        <f t="shared" si="16"/>
        <v>39</v>
      </c>
      <c r="B55" s="8">
        <f t="shared" si="17"/>
        <v>39</v>
      </c>
      <c r="C55" s="22" t="s">
        <v>40</v>
      </c>
      <c r="D55" s="9" t="s">
        <v>15</v>
      </c>
      <c r="E55" s="23">
        <v>1</v>
      </c>
      <c r="F55" s="27">
        <v>0</v>
      </c>
      <c r="G55" s="23">
        <f t="shared" si="0"/>
        <v>0</v>
      </c>
      <c r="H55" s="23">
        <f t="shared" si="1"/>
        <v>0</v>
      </c>
    </row>
    <row r="56" spans="1:8" ht="38.25" x14ac:dyDescent="0.25">
      <c r="A56" s="10"/>
      <c r="B56" s="24" t="s">
        <v>16</v>
      </c>
      <c r="C56" s="25" t="s">
        <v>58</v>
      </c>
      <c r="D56" s="10"/>
      <c r="E56" s="26"/>
      <c r="F56" s="26"/>
      <c r="G56" s="40">
        <f>SUM(G44:G55)</f>
        <v>0</v>
      </c>
      <c r="H56" s="40">
        <f>SUM(H44:H55)</f>
        <v>0</v>
      </c>
    </row>
    <row r="57" spans="1:8" x14ac:dyDescent="0.25">
      <c r="A57" s="6" t="s">
        <v>13</v>
      </c>
      <c r="B57" s="20" t="s">
        <v>20</v>
      </c>
      <c r="C57" s="6" t="s">
        <v>21</v>
      </c>
      <c r="D57" s="7"/>
      <c r="E57" s="28"/>
      <c r="F57" s="28"/>
      <c r="G57" s="23"/>
      <c r="H57" s="23"/>
    </row>
    <row r="58" spans="1:8" ht="101.25" x14ac:dyDescent="0.25">
      <c r="A58" s="7">
        <v>40</v>
      </c>
      <c r="B58" s="7" t="s">
        <v>69</v>
      </c>
      <c r="C58" s="22" t="s">
        <v>73</v>
      </c>
      <c r="D58" s="9" t="s">
        <v>15</v>
      </c>
      <c r="E58" s="23">
        <v>1</v>
      </c>
      <c r="F58" s="27">
        <v>0</v>
      </c>
      <c r="G58" s="23">
        <f t="shared" si="0"/>
        <v>0</v>
      </c>
      <c r="H58" s="23">
        <f t="shared" si="1"/>
        <v>0</v>
      </c>
    </row>
    <row r="59" spans="1:8" x14ac:dyDescent="0.25">
      <c r="A59" s="7">
        <f>A58+1</f>
        <v>41</v>
      </c>
      <c r="B59" s="7">
        <f>B58+1</f>
        <v>41</v>
      </c>
      <c r="C59" s="22" t="s">
        <v>70</v>
      </c>
      <c r="D59" s="9" t="s">
        <v>15</v>
      </c>
      <c r="E59" s="23">
        <v>1</v>
      </c>
      <c r="F59" s="27">
        <v>0</v>
      </c>
      <c r="G59" s="23">
        <f t="shared" si="0"/>
        <v>0</v>
      </c>
      <c r="H59" s="23">
        <f t="shared" si="1"/>
        <v>0</v>
      </c>
    </row>
    <row r="60" spans="1:8" ht="22.5" x14ac:dyDescent="0.25">
      <c r="A60" s="7">
        <f t="shared" ref="A60:A61" si="18">A59+1</f>
        <v>42</v>
      </c>
      <c r="B60" s="7">
        <f t="shared" ref="B60:B61" si="19">B59+1</f>
        <v>42</v>
      </c>
      <c r="C60" s="22" t="s">
        <v>71</v>
      </c>
      <c r="D60" s="9" t="s">
        <v>15</v>
      </c>
      <c r="E60" s="23">
        <v>1</v>
      </c>
      <c r="F60" s="27">
        <v>0</v>
      </c>
      <c r="G60" s="23">
        <f t="shared" si="0"/>
        <v>0</v>
      </c>
      <c r="H60" s="23">
        <f t="shared" si="1"/>
        <v>0</v>
      </c>
    </row>
    <row r="61" spans="1:8" ht="22.5" x14ac:dyDescent="0.25">
      <c r="A61" s="7">
        <f t="shared" si="18"/>
        <v>43</v>
      </c>
      <c r="B61" s="7">
        <f t="shared" si="19"/>
        <v>43</v>
      </c>
      <c r="C61" s="22" t="s">
        <v>72</v>
      </c>
      <c r="D61" s="9" t="s">
        <v>15</v>
      </c>
      <c r="E61" s="23">
        <v>1</v>
      </c>
      <c r="F61" s="27">
        <v>0</v>
      </c>
      <c r="G61" s="23">
        <f t="shared" si="0"/>
        <v>0</v>
      </c>
      <c r="H61" s="23">
        <f t="shared" si="1"/>
        <v>0</v>
      </c>
    </row>
    <row r="62" spans="1:8" ht="25.5" x14ac:dyDescent="0.25">
      <c r="A62" s="10"/>
      <c r="B62" s="31" t="s">
        <v>16</v>
      </c>
      <c r="C62" s="32" t="s">
        <v>22</v>
      </c>
      <c r="D62" s="33"/>
      <c r="E62" s="34"/>
      <c r="F62" s="34"/>
      <c r="G62" s="40">
        <f>SUM(G58:G61)</f>
        <v>0</v>
      </c>
      <c r="H62" s="40">
        <f>SUM(H58:H61)</f>
        <v>0</v>
      </c>
    </row>
    <row r="63" spans="1:8" x14ac:dyDescent="0.25">
      <c r="A63" s="35" t="s">
        <v>13</v>
      </c>
      <c r="B63" s="20" t="s">
        <v>23</v>
      </c>
      <c r="C63" s="6" t="s">
        <v>24</v>
      </c>
      <c r="D63" s="7"/>
      <c r="E63" s="21"/>
      <c r="F63" s="21"/>
      <c r="G63" s="23"/>
      <c r="H63" s="23"/>
    </row>
    <row r="64" spans="1:8" ht="101.25" x14ac:dyDescent="0.25">
      <c r="A64" s="8">
        <v>44</v>
      </c>
      <c r="B64" s="8">
        <v>44</v>
      </c>
      <c r="C64" s="22" t="s">
        <v>25</v>
      </c>
      <c r="D64" s="9" t="s">
        <v>15</v>
      </c>
      <c r="E64" s="23">
        <v>8</v>
      </c>
      <c r="F64" s="23">
        <v>0</v>
      </c>
      <c r="G64" s="23">
        <f t="shared" si="0"/>
        <v>0</v>
      </c>
      <c r="H64" s="23">
        <f t="shared" si="1"/>
        <v>0</v>
      </c>
    </row>
    <row r="65" spans="1:8" x14ac:dyDescent="0.25">
      <c r="A65" s="8">
        <f>A64+1</f>
        <v>45</v>
      </c>
      <c r="B65" s="8">
        <f>B64+1</f>
        <v>45</v>
      </c>
      <c r="C65" s="22" t="s">
        <v>74</v>
      </c>
      <c r="D65" s="9" t="s">
        <v>15</v>
      </c>
      <c r="E65" s="23">
        <v>2</v>
      </c>
      <c r="F65" s="23">
        <v>0</v>
      </c>
      <c r="G65" s="23">
        <f t="shared" si="0"/>
        <v>0</v>
      </c>
      <c r="H65" s="23">
        <f t="shared" si="1"/>
        <v>0</v>
      </c>
    </row>
    <row r="66" spans="1:8" ht="45" x14ac:dyDescent="0.25">
      <c r="A66" s="8">
        <f t="shared" ref="A66:A70" si="20">A65+1</f>
        <v>46</v>
      </c>
      <c r="B66" s="8">
        <f t="shared" ref="B66:B70" si="21">B65+1</f>
        <v>46</v>
      </c>
      <c r="C66" s="22" t="s">
        <v>26</v>
      </c>
      <c r="D66" s="9" t="s">
        <v>15</v>
      </c>
      <c r="E66" s="23">
        <v>4</v>
      </c>
      <c r="F66" s="23">
        <v>0</v>
      </c>
      <c r="G66" s="23">
        <f t="shared" si="0"/>
        <v>0</v>
      </c>
      <c r="H66" s="23">
        <f t="shared" si="1"/>
        <v>0</v>
      </c>
    </row>
    <row r="67" spans="1:8" ht="90" x14ac:dyDescent="0.25">
      <c r="A67" s="8">
        <f t="shared" si="20"/>
        <v>47</v>
      </c>
      <c r="B67" s="8">
        <f t="shared" si="21"/>
        <v>47</v>
      </c>
      <c r="C67" s="22" t="s">
        <v>27</v>
      </c>
      <c r="D67" s="9" t="s">
        <v>15</v>
      </c>
      <c r="E67" s="23">
        <v>4</v>
      </c>
      <c r="F67" s="23">
        <v>0</v>
      </c>
      <c r="G67" s="23">
        <f t="shared" si="0"/>
        <v>0</v>
      </c>
      <c r="H67" s="23">
        <f t="shared" si="1"/>
        <v>0</v>
      </c>
    </row>
    <row r="68" spans="1:8" ht="33.75" x14ac:dyDescent="0.25">
      <c r="A68" s="8">
        <f t="shared" si="20"/>
        <v>48</v>
      </c>
      <c r="B68" s="8">
        <f t="shared" si="21"/>
        <v>48</v>
      </c>
      <c r="C68" s="22" t="s">
        <v>75</v>
      </c>
      <c r="D68" s="9" t="s">
        <v>15</v>
      </c>
      <c r="E68" s="23">
        <v>2</v>
      </c>
      <c r="F68" s="23">
        <v>0</v>
      </c>
      <c r="G68" s="23">
        <f t="shared" si="0"/>
        <v>0</v>
      </c>
      <c r="H68" s="23">
        <f t="shared" si="1"/>
        <v>0</v>
      </c>
    </row>
    <row r="69" spans="1:8" x14ac:dyDescent="0.25">
      <c r="A69" s="8">
        <f t="shared" si="20"/>
        <v>49</v>
      </c>
      <c r="B69" s="8">
        <f t="shared" si="21"/>
        <v>49</v>
      </c>
      <c r="C69" s="22" t="s">
        <v>76</v>
      </c>
      <c r="D69" s="9" t="s">
        <v>15</v>
      </c>
      <c r="E69" s="23">
        <v>6</v>
      </c>
      <c r="F69" s="23">
        <v>0</v>
      </c>
      <c r="G69" s="23">
        <f t="shared" si="0"/>
        <v>0</v>
      </c>
      <c r="H69" s="23">
        <f t="shared" si="1"/>
        <v>0</v>
      </c>
    </row>
    <row r="70" spans="1:8" ht="22.5" x14ac:dyDescent="0.25">
      <c r="A70" s="8">
        <f t="shared" si="20"/>
        <v>50</v>
      </c>
      <c r="B70" s="8">
        <f t="shared" si="21"/>
        <v>50</v>
      </c>
      <c r="C70" s="22" t="s">
        <v>28</v>
      </c>
      <c r="D70" s="9" t="s">
        <v>15</v>
      </c>
      <c r="E70" s="23">
        <v>20</v>
      </c>
      <c r="F70" s="23">
        <v>0</v>
      </c>
      <c r="G70" s="23">
        <f t="shared" si="0"/>
        <v>0</v>
      </c>
      <c r="H70" s="23">
        <f t="shared" si="1"/>
        <v>0</v>
      </c>
    </row>
    <row r="71" spans="1:8" ht="56.25" x14ac:dyDescent="0.25">
      <c r="A71" s="8">
        <f t="shared" ref="A71:A72" si="22">A70+1</f>
        <v>51</v>
      </c>
      <c r="B71" s="8">
        <f t="shared" ref="B71:B72" si="23">B70+1</f>
        <v>51</v>
      </c>
      <c r="C71" s="22" t="s">
        <v>29</v>
      </c>
      <c r="D71" s="9" t="s">
        <v>15</v>
      </c>
      <c r="E71" s="23">
        <v>4</v>
      </c>
      <c r="F71" s="23">
        <v>0</v>
      </c>
      <c r="G71" s="23">
        <f t="shared" si="0"/>
        <v>0</v>
      </c>
      <c r="H71" s="23">
        <f t="shared" si="1"/>
        <v>0</v>
      </c>
    </row>
    <row r="72" spans="1:8" ht="78.75" x14ac:dyDescent="0.25">
      <c r="A72" s="8">
        <f t="shared" si="22"/>
        <v>52</v>
      </c>
      <c r="B72" s="8">
        <f t="shared" si="23"/>
        <v>52</v>
      </c>
      <c r="C72" s="22" t="s">
        <v>30</v>
      </c>
      <c r="D72" s="9" t="s">
        <v>15</v>
      </c>
      <c r="E72" s="23">
        <v>4</v>
      </c>
      <c r="F72" s="23">
        <v>0</v>
      </c>
      <c r="G72" s="23">
        <f t="shared" si="0"/>
        <v>0</v>
      </c>
      <c r="H72" s="23">
        <f t="shared" si="1"/>
        <v>0</v>
      </c>
    </row>
    <row r="73" spans="1:8" ht="26.25" thickBot="1" x14ac:dyDescent="0.3">
      <c r="A73" s="36"/>
      <c r="B73" s="37" t="s">
        <v>16</v>
      </c>
      <c r="C73" s="38" t="s">
        <v>31</v>
      </c>
      <c r="D73" s="36"/>
      <c r="E73" s="39"/>
      <c r="F73" s="39"/>
      <c r="G73" s="40">
        <f>SUM(G64:G72)</f>
        <v>0</v>
      </c>
      <c r="H73" s="40">
        <f>SUM(H64:H72)</f>
        <v>0</v>
      </c>
    </row>
  </sheetData>
  <mergeCells count="6">
    <mergeCell ref="A2:G2"/>
    <mergeCell ref="A4:B4"/>
    <mergeCell ref="A5:B5"/>
    <mergeCell ref="F1:H1"/>
    <mergeCell ref="C4:G4"/>
    <mergeCell ref="C5:G5"/>
  </mergeCells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Kateřina Drahovzalová</cp:lastModifiedBy>
  <cp:lastPrinted>2014-04-05T17:13:24Z</cp:lastPrinted>
  <dcterms:created xsi:type="dcterms:W3CDTF">2014-04-05T17:11:03Z</dcterms:created>
  <dcterms:modified xsi:type="dcterms:W3CDTF">2014-04-16T12:40:09Z</dcterms:modified>
</cp:coreProperties>
</file>